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130" activeTab="1"/>
  </bookViews>
  <sheets>
    <sheet name="PREDGOVOR TROŠKOVNIKU" sheetId="1" r:id="rId1"/>
    <sheet name="STAVKE RADOVA PREMA TU-OTU" sheetId="2" r:id="rId2"/>
  </sheets>
  <definedNames>
    <definedName name="_Toc15114738" localSheetId="1">'STAVKE RADOVA PREMA TU-OTU'!#REF!</definedName>
    <definedName name="_xlnm.Print_Titles" localSheetId="1">'STAVKE RADOVA PREMA TU-OTU'!$1:$1</definedName>
    <definedName name="OLE_LINK1" localSheetId="1">'STAVKE RADOVA PREMA TU-OTU'!#REF!</definedName>
    <definedName name="_xlnm.Print_Area" localSheetId="1">'STAVKE RADOVA PREMA TU-OTU'!$A$1:$G$46</definedName>
  </definedNames>
  <calcPr fullCalcOnLoad="1"/>
</workbook>
</file>

<file path=xl/sharedStrings.xml><?xml version="1.0" encoding="utf-8"?>
<sst xmlns="http://schemas.openxmlformats.org/spreadsheetml/2006/main" count="63" uniqueCount="55">
  <si>
    <t>OPREMA IGRALIŠTA</t>
  </si>
  <si>
    <t>OPREMA IGRALIŠTA - UKUPNO:</t>
  </si>
  <si>
    <t>kom</t>
  </si>
  <si>
    <t>ZEMLJANI RADOVI</t>
  </si>
  <si>
    <t>3.2.</t>
  </si>
  <si>
    <t>BETONSKI RADOVI - UKUPNO:</t>
  </si>
  <si>
    <t>PRIPREMNI RADOVI - UKUPNO:</t>
  </si>
  <si>
    <t>ZEMLJANI RADOVI - UKUPNO:</t>
  </si>
  <si>
    <t>2.</t>
  </si>
  <si>
    <r>
      <t>m</t>
    </r>
    <r>
      <rPr>
        <vertAlign val="superscript"/>
        <sz val="8"/>
        <rFont val="Arial"/>
        <family val="2"/>
      </rPr>
      <t>3</t>
    </r>
  </si>
  <si>
    <t>kg</t>
  </si>
  <si>
    <t>Red.br.</t>
  </si>
  <si>
    <t>OPIS RADA</t>
  </si>
  <si>
    <t>Jed.mj.</t>
  </si>
  <si>
    <t>Količina</t>
  </si>
  <si>
    <t>Jed.cij.</t>
  </si>
  <si>
    <t>Cijena</t>
  </si>
  <si>
    <t>4.1.</t>
  </si>
  <si>
    <t>4.2.</t>
  </si>
  <si>
    <t>1.</t>
  </si>
  <si>
    <t>PRIPREMNI RADOVI</t>
  </si>
  <si>
    <t>NAPOMENA UZ TROŠKOVNIK</t>
  </si>
  <si>
    <t>1.1.</t>
  </si>
  <si>
    <t>4.3.</t>
  </si>
  <si>
    <t>2.1.</t>
  </si>
  <si>
    <t>3.1.</t>
  </si>
  <si>
    <t>Radove predviđene ovim troškovnikom treba izvesti u skladu  sa "Općim tehničkim uvjetima za radove na cestama" kao i prema važećim propisima i pravilnicima.
Uz redni broj stavke troškovnika upisana je i pripadajuća oznaka iz Općih tehničkih uvjeta za radove na cestama(pr. 1-03.1 za čišćenje terena), a iznimno za radove koji nisu obuhvaćeni ovim tehničkim uvjetima, nije upisana oznaka stavke, već su iste označene sa znakom " *** ". 
Ukoliko se tijekom izvođenja radova pojave radovi koji nisu obuhvaćeni ovim troškovnikom,
isti se mogu izvesti samo uz odobrenje projektanta i nadzornog inženjera.</t>
  </si>
  <si>
    <t>.</t>
  </si>
  <si>
    <t xml:space="preserve">Dobava i postava  sportskih sjedalica za betonske tribine , materijal polipropilen ili polimid  visoke tvrdoće , sjajna površina , UV zaštita , rupe za prolaz vode , po FIFA i UEFA standardima , montaža na horizontalni dio stepenica direktno u betonsku površinu u tri točke . Dimenzija sjedalica bez naslona 40x35 x11cm . Obračun po kom </t>
  </si>
  <si>
    <t xml:space="preserve">m2 </t>
  </si>
  <si>
    <t xml:space="preserve"> mreža : Ø 3,1 x60x60 + čelična poc. žica </t>
  </si>
  <si>
    <t xml:space="preserve">REKAPITULACIJA </t>
  </si>
  <si>
    <t xml:space="preserve">PRIPREMNI RADOVI </t>
  </si>
  <si>
    <t xml:space="preserve">ZEMLJANI RADOVI </t>
  </si>
  <si>
    <t>3.</t>
  </si>
  <si>
    <t xml:space="preserve">AB RADOVI </t>
  </si>
  <si>
    <t>4.</t>
  </si>
  <si>
    <t xml:space="preserve">OPREMA IGRALIŠTA </t>
  </si>
  <si>
    <t>PDV  25 %</t>
  </si>
  <si>
    <t xml:space="preserve">SVEUKUPNO : </t>
  </si>
  <si>
    <t xml:space="preserve">UKUPNO </t>
  </si>
  <si>
    <t xml:space="preserve">Iskopi za trakaste temelje oko ogradnog zida igrališta za  stupova nosača ograde . 
Rad obuhvaća  pilanje asfaltne ili betonske podloge na mjestima , iskope, utovar i transport materijala, zasipavanje nakon betoniranja  te čišćenje terena po završetku radova.
Dno temeljna treba pregledati  nadzorni inženjer i utvrditi da li odgovara za temeljenje.  dim.temelja   20 x 40  cm .
  Obračun se vrši po kubičnim metrima izvedenog iskopa u sraslom stanju.                          </t>
  </si>
  <si>
    <t>Dobava, izrada i ugradnja armature.
Temelji  se armiraju mrežama MAG 500/560 
Obračun radova:
Obračun se vrši po kilogramu ugrađene armature.</t>
  </si>
  <si>
    <t>AB  RADOVI</t>
  </si>
  <si>
    <t>3.3.</t>
  </si>
  <si>
    <t>dobava i  ugradnja željeznih ploča za sidrenje stupova  u beton ,  na koje će se spajati potporni stupovi ukrute ogradnih stupova nosaća ograde . Obračun po kom .</t>
  </si>
  <si>
    <t>m3</t>
  </si>
  <si>
    <t>armaturna mreža Q - 503</t>
  </si>
  <si>
    <t xml:space="preserve">Dobava i postava  sportskih sjedalica  s naslonom za betonske tribine , materijal polipropilen ili polimid  visoke tvrdoće , sjajna površina , UV zaštita , rupe za prolaz vode , po FIFA i UEFA standardima , montaža na horizontalni dio stepenica direktno u betonsku površinu u tri točke . Dimenzija sjedalica s naslonom  40x35 x11cm . Obračun po kom </t>
  </si>
  <si>
    <t xml:space="preserve">Izrada i montaža zaštitne ograde.
Dobava materijala, transport i izrada zaštitne ograde iz čelične pocinčane plastificirane pletene mreže. Visina ograde uz istočni zapadni i sjeverni i zid je 4.0 m . Čeličnu pocinčanu plastificiranu pletenu mrežu montirati na čelične pocinčane stupove ubetonirane u rupe u ogradnim zidovima  . a  potporne stupove u donjem dijelu učvrstiti u željeznu ploču i zavariti za nosivi stup  . Stupovi su kružnog presjeka d=60mm na razmaku od 2,0m ubetonirani  u rupe cca 60 cm .  Visina glavnih  stupova iznad ab zidova je 4,20 m  na poziciji sjeverne strane igrališta , istočna i zapadna strana je izveden ab zid kaskadno te će visina stupova biti od 4, 20 m , 4,00 m ,  3,80 m  prateći  kaskadnost  zida  (ukupna  visina ograde od kote igrališta je  4 m )  . Visina  potpornih stupova -ukruta  je  2.5 m -3,30 m . Glavne stupove nosaće pletiva   povezati sa ab zidom oko igrališta na način da se ubetoniraju u rupe  .  potporni stupovi učvršćeni u željezne ploče u temeljnim trakam i ukrućeni na dva mjesta za nosive stupove .  Pletivo učvrstiti čeličnom pocinčanom žicom po donjem i gornjem rubu te dodatno u sredini visine (ograda h=4m). U cijenu je uključen sav rad i materijal na izvedbi ograde.
</t>
  </si>
  <si>
    <t xml:space="preserve"> glavni stupovi  ograde : stupovi Ø60:  L=4,20  m+0,60 m -kom 34 ; L=4,00m+0,60m- kom10: L=3,80m+0,60m -kom 10</t>
  </si>
  <si>
    <t xml:space="preserve"> potporni stupovi  uz glavne strupove ograde :  stupovi Ø60, L=2.60m  + 1,00 cm ukruta  </t>
  </si>
  <si>
    <t xml:space="preserve"> potporni stupovi  uz glavne strupove ograde :  stupovi Ø60, L= 3.30 m + 1,00 cm ukruta  </t>
  </si>
  <si>
    <t xml:space="preserve">Bušenje rupa u betonu ogradnih zidova  za nosive  stupove ograde na razmaku od  2 m  . Dubine cca 60  cm . </t>
  </si>
  <si>
    <t xml:space="preserve">Izrada trakastih ab temelja oko igrališta  za potporne stupova ograde .                  Betoniranje temeljnih traka  dimenzija  20 cm x 40 cm , u potrebnoj oplati .
 Obračun radova:
Po m3 ugrađenog betona </t>
  </si>
</sst>
</file>

<file path=xl/styles.xml><?xml version="1.0" encoding="utf-8"?>
<styleSheet xmlns="http://schemas.openxmlformats.org/spreadsheetml/2006/main">
  <numFmts count="5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#,##0.00\ &quot;kn&quot;"/>
    <numFmt numFmtId="185" formatCode="&quot;Da&quot;;&quot;Da&quot;;&quot;Ne&quot;"/>
    <numFmt numFmtId="186" formatCode="&quot;Istina&quot;;&quot;Istina&quot;;&quot;Laž&quot;"/>
    <numFmt numFmtId="187" formatCode="&quot;Uključeno&quot;;&quot;Uključeno&quot;;&quot;Isključeno&quot;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\ &quot;LEI&quot;;\-#,##0\ &quot;LEI&quot;"/>
    <numFmt numFmtId="195" formatCode="#,##0\ &quot;LEI&quot;;[Red]\-#,##0\ &quot;LEI&quot;"/>
    <numFmt numFmtId="196" formatCode="#,##0.00\ &quot;LEI&quot;;\-#,##0.00\ &quot;LEI&quot;"/>
    <numFmt numFmtId="197" formatCode="#,##0.00\ &quot;LEI&quot;;[Red]\-#,##0.00\ &quot;LEI&quot;"/>
    <numFmt numFmtId="198" formatCode="_-* #,##0\ &quot;LEI&quot;_-;\-* #,##0\ &quot;LEI&quot;_-;_-* &quot;-&quot;\ &quot;LEI&quot;_-;_-@_-"/>
    <numFmt numFmtId="199" formatCode="_-* #,##0\ _L_E_I_-;\-* #,##0\ _L_E_I_-;_-* &quot;-&quot;\ _L_E_I_-;_-@_-"/>
    <numFmt numFmtId="200" formatCode="_-* #,##0.00\ &quot;LEI&quot;_-;\-* #,##0.00\ &quot;LEI&quot;_-;_-* &quot;-&quot;??\ &quot;LEI&quot;_-;_-@_-"/>
    <numFmt numFmtId="201" formatCode="_-* #,##0.00\ _L_E_I_-;\-* #,##0.00\ _L_E_I_-;_-* &quot;-&quot;??\ _L_E_I_-;_-@_-"/>
    <numFmt numFmtId="202" formatCode="#,##0.00;[Red]#,##0.00"/>
    <numFmt numFmtId="203" formatCode="#,##0.0"/>
    <numFmt numFmtId="204" formatCode="_(* #,##0.000_);_(* \(#,##0.000\);_(* &quot;-&quot;??_);_(@_)"/>
    <numFmt numFmtId="205" formatCode="_(* #,##0.0_);_(* \(#,##0.0\);_(* &quot;-&quot;??_);_(@_)"/>
    <numFmt numFmtId="206" formatCode="_(* #,##0_);_(* \(#,##0\);_(* &quot;-&quot;??_);_(@_)"/>
    <numFmt numFmtId="207" formatCode="_-* #,##0.0_-;\-* #,##0.0_-;_-* &quot;-&quot;?_-;_-@_-"/>
    <numFmt numFmtId="208" formatCode="#,##0.00\ [$kn-41A]"/>
    <numFmt numFmtId="209" formatCode="dd/mm/yyyy"/>
  </numFmts>
  <fonts count="42"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21" borderId="1" applyNumberFormat="0" applyFont="0" applyAlignment="0" applyProtection="0"/>
    <xf numFmtId="0" fontId="2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8" fillId="29" borderId="2" applyNumberFormat="0" applyAlignment="0" applyProtection="0"/>
    <xf numFmtId="0" fontId="29" fillId="29" borderId="3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0" fillId="32" borderId="0" applyNumberFormat="0" applyFont="0" applyBorder="0" applyAlignment="0" applyProtection="0"/>
    <xf numFmtId="0" fontId="37" fillId="33" borderId="8" applyNumberFormat="0" applyAlignment="0" applyProtection="0"/>
    <xf numFmtId="0" fontId="0" fillId="34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5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9">
    <xf numFmtId="0" fontId="0" fillId="2" borderId="0" xfId="0" applyAlignment="1">
      <alignment/>
    </xf>
    <xf numFmtId="0" fontId="1" fillId="2" borderId="0" xfId="57" applyFont="1" applyAlignment="1">
      <alignment/>
    </xf>
    <xf numFmtId="0" fontId="1" fillId="2" borderId="0" xfId="57" applyFont="1" applyBorder="1" applyAlignment="1">
      <alignment/>
    </xf>
    <xf numFmtId="0" fontId="1" fillId="2" borderId="0" xfId="57" applyFont="1" applyAlignment="1">
      <alignment horizontal="right"/>
    </xf>
    <xf numFmtId="2" fontId="1" fillId="2" borderId="0" xfId="57" applyNumberFormat="1" applyFont="1" applyAlignment="1">
      <alignment horizontal="right"/>
    </xf>
    <xf numFmtId="4" fontId="1" fillId="2" borderId="0" xfId="57" applyNumberFormat="1" applyFont="1" applyAlignment="1">
      <alignment horizontal="right"/>
    </xf>
    <xf numFmtId="0" fontId="3" fillId="2" borderId="0" xfId="57" applyFont="1" applyAlignment="1">
      <alignment horizontal="center"/>
    </xf>
    <xf numFmtId="0" fontId="4" fillId="2" borderId="0" xfId="57" applyFont="1" applyAlignment="1">
      <alignment vertical="center"/>
    </xf>
    <xf numFmtId="0" fontId="4" fillId="0" borderId="0" xfId="57" applyFont="1" applyFill="1" applyBorder="1" applyAlignment="1" quotePrefix="1">
      <alignment horizontal="left" vertical="center"/>
    </xf>
    <xf numFmtId="0" fontId="4" fillId="0" borderId="0" xfId="57" applyFont="1" applyFill="1" applyBorder="1" applyAlignment="1" quotePrefix="1">
      <alignment horizontal="center" vertical="center"/>
    </xf>
    <xf numFmtId="0" fontId="4" fillId="0" borderId="0" xfId="57" applyFont="1" applyFill="1" applyBorder="1" applyAlignment="1">
      <alignment horizontal="left" vertical="center"/>
    </xf>
    <xf numFmtId="0" fontId="4" fillId="0" borderId="0" xfId="57" applyFont="1" applyFill="1" applyBorder="1" applyAlignment="1">
      <alignment horizontal="right" vertical="center"/>
    </xf>
    <xf numFmtId="2" fontId="4" fillId="0" borderId="0" xfId="57" applyNumberFormat="1" applyFont="1" applyFill="1" applyBorder="1" applyAlignment="1">
      <alignment horizontal="right" vertical="center"/>
    </xf>
    <xf numFmtId="0" fontId="3" fillId="0" borderId="10" xfId="57" applyFont="1" applyFill="1" applyBorder="1" applyAlignment="1">
      <alignment horizontal="left" vertical="top"/>
    </xf>
    <xf numFmtId="0" fontId="1" fillId="0" borderId="11" xfId="57" applyFont="1" applyFill="1" applyBorder="1" applyAlignment="1">
      <alignment horizontal="right"/>
    </xf>
    <xf numFmtId="0" fontId="3" fillId="0" borderId="11" xfId="57" applyFont="1" applyFill="1" applyBorder="1" applyAlignment="1">
      <alignment horizontal="left" vertical="top"/>
    </xf>
    <xf numFmtId="0" fontId="1" fillId="0" borderId="11" xfId="57" applyFont="1" applyFill="1" applyBorder="1" applyAlignment="1">
      <alignment horizontal="justify" vertical="top" wrapText="1"/>
    </xf>
    <xf numFmtId="2" fontId="1" fillId="0" borderId="11" xfId="57" applyNumberFormat="1" applyFont="1" applyFill="1" applyBorder="1" applyAlignment="1">
      <alignment horizontal="right"/>
    </xf>
    <xf numFmtId="0" fontId="3" fillId="0" borderId="12" xfId="57" applyFont="1" applyFill="1" applyBorder="1" applyAlignment="1">
      <alignment horizontal="left" vertical="top"/>
    </xf>
    <xf numFmtId="1" fontId="1" fillId="0" borderId="11" xfId="57" applyNumberFormat="1" applyFont="1" applyFill="1" applyBorder="1" applyAlignment="1">
      <alignment horizontal="right"/>
    </xf>
    <xf numFmtId="0" fontId="1" fillId="0" borderId="11" xfId="57" applyFont="1" applyFill="1" applyBorder="1" applyAlignment="1">
      <alignment horizontal="justify" vertical="top" wrapText="1"/>
    </xf>
    <xf numFmtId="0" fontId="3" fillId="0" borderId="13" xfId="57" applyFont="1" applyFill="1" applyBorder="1" applyAlignment="1" quotePrefix="1">
      <alignment horizontal="center" vertical="top"/>
    </xf>
    <xf numFmtId="0" fontId="1" fillId="0" borderId="13" xfId="57" applyFont="1" applyFill="1" applyBorder="1" applyAlignment="1">
      <alignment horizontal="justify" vertical="top"/>
    </xf>
    <xf numFmtId="0" fontId="0" fillId="32" borderId="0" xfId="54" applyAlignment="1">
      <alignment/>
    </xf>
    <xf numFmtId="0" fontId="4" fillId="34" borderId="14" xfId="57" applyFont="1" applyFill="1" applyBorder="1" applyAlignment="1" quotePrefix="1">
      <alignment horizontal="left" vertical="center"/>
    </xf>
    <xf numFmtId="0" fontId="4" fillId="34" borderId="14" xfId="57" applyFont="1" applyFill="1" applyBorder="1" applyAlignment="1" quotePrefix="1">
      <alignment horizontal="center" vertical="center"/>
    </xf>
    <xf numFmtId="0" fontId="4" fillId="34" borderId="15" xfId="57" applyFont="1" applyFill="1" applyBorder="1" applyAlignment="1">
      <alignment horizontal="left" vertical="center"/>
    </xf>
    <xf numFmtId="0" fontId="4" fillId="34" borderId="15" xfId="57" applyFont="1" applyFill="1" applyBorder="1" applyAlignment="1">
      <alignment horizontal="right" vertical="center"/>
    </xf>
    <xf numFmtId="2" fontId="4" fillId="34" borderId="15" xfId="57" applyNumberFormat="1" applyFont="1" applyFill="1" applyBorder="1" applyAlignment="1">
      <alignment horizontal="right" vertical="center"/>
    </xf>
    <xf numFmtId="4" fontId="4" fillId="34" borderId="16" xfId="57" applyNumberFormat="1" applyFont="1" applyFill="1" applyBorder="1" applyAlignment="1">
      <alignment horizontal="right" vertical="center"/>
    </xf>
    <xf numFmtId="0" fontId="4" fillId="34" borderId="15" xfId="57" applyFont="1" applyFill="1" applyBorder="1" applyAlignment="1" quotePrefix="1">
      <alignment horizontal="center" vertical="center"/>
    </xf>
    <xf numFmtId="0" fontId="4" fillId="34" borderId="14" xfId="57" applyFont="1" applyFill="1" applyBorder="1" applyAlignment="1">
      <alignment horizontal="left" vertical="center"/>
    </xf>
    <xf numFmtId="0" fontId="4" fillId="32" borderId="15" xfId="57" applyFont="1" applyFill="1" applyBorder="1" applyAlignment="1">
      <alignment horizontal="right" vertical="center"/>
    </xf>
    <xf numFmtId="2" fontId="4" fillId="32" borderId="15" xfId="57" applyNumberFormat="1" applyFont="1" applyFill="1" applyBorder="1" applyAlignment="1">
      <alignment horizontal="right" vertical="center"/>
    </xf>
    <xf numFmtId="0" fontId="4" fillId="32" borderId="15" xfId="57" applyFont="1" applyFill="1" applyBorder="1" applyAlignment="1">
      <alignment horizontal="center" vertical="center"/>
    </xf>
    <xf numFmtId="0" fontId="4" fillId="32" borderId="14" xfId="57" applyFont="1" applyFill="1" applyBorder="1" applyAlignment="1">
      <alignment horizontal="center" vertical="center"/>
    </xf>
    <xf numFmtId="0" fontId="3" fillId="36" borderId="17" xfId="57" applyFont="1" applyFill="1" applyBorder="1" applyAlignment="1">
      <alignment horizontal="center" vertical="center"/>
    </xf>
    <xf numFmtId="0" fontId="3" fillId="36" borderId="18" xfId="57" applyFont="1" applyFill="1" applyBorder="1" applyAlignment="1">
      <alignment horizontal="center" vertical="center"/>
    </xf>
    <xf numFmtId="0" fontId="3" fillId="36" borderId="19" xfId="57" applyFont="1" applyFill="1" applyBorder="1" applyAlignment="1">
      <alignment horizontal="center" vertical="center"/>
    </xf>
    <xf numFmtId="2" fontId="3" fillId="36" borderId="18" xfId="57" applyNumberFormat="1" applyFont="1" applyFill="1" applyBorder="1" applyAlignment="1">
      <alignment horizontal="center" vertical="center"/>
    </xf>
    <xf numFmtId="4" fontId="3" fillId="36" borderId="20" xfId="57" applyNumberFormat="1" applyFont="1" applyFill="1" applyBorder="1" applyAlignment="1">
      <alignment horizontal="center" vertical="center"/>
    </xf>
    <xf numFmtId="0" fontId="0" fillId="0" borderId="0" xfId="54" applyFill="1" applyAlignment="1">
      <alignment/>
    </xf>
    <xf numFmtId="0" fontId="4" fillId="0" borderId="0" xfId="54" applyFont="1" applyFill="1" applyAlignment="1">
      <alignment horizontal="center" vertical="center"/>
    </xf>
    <xf numFmtId="0" fontId="7" fillId="0" borderId="0" xfId="54" applyFont="1" applyFill="1" applyAlignment="1">
      <alignment horizontal="center"/>
    </xf>
    <xf numFmtId="0" fontId="0" fillId="0" borderId="0" xfId="54" applyNumberFormat="1" applyFont="1" applyFill="1" applyAlignment="1">
      <alignment horizontal="justify" vertical="center" wrapText="1" readingOrder="1"/>
    </xf>
    <xf numFmtId="208" fontId="1" fillId="0" borderId="10" xfId="57" applyNumberFormat="1" applyFont="1" applyFill="1" applyBorder="1" applyAlignment="1">
      <alignment horizontal="right"/>
    </xf>
    <xf numFmtId="208" fontId="1" fillId="0" borderId="0" xfId="57" applyNumberFormat="1" applyFont="1" applyFill="1" applyBorder="1" applyAlignment="1">
      <alignment horizontal="right"/>
    </xf>
    <xf numFmtId="208" fontId="1" fillId="0" borderId="11" xfId="57" applyNumberFormat="1" applyFont="1" applyFill="1" applyBorder="1" applyAlignment="1">
      <alignment horizontal="right"/>
    </xf>
    <xf numFmtId="208" fontId="4" fillId="32" borderId="15" xfId="57" applyNumberFormat="1" applyFont="1" applyFill="1" applyBorder="1" applyAlignment="1">
      <alignment horizontal="right" vertical="center"/>
    </xf>
    <xf numFmtId="208" fontId="4" fillId="34" borderId="15" xfId="57" applyNumberFormat="1" applyFont="1" applyFill="1" applyBorder="1" applyAlignment="1">
      <alignment horizontal="right" vertical="center"/>
    </xf>
    <xf numFmtId="208" fontId="4" fillId="0" borderId="0" xfId="57" applyNumberFormat="1" applyFont="1" applyFill="1" applyBorder="1" applyAlignment="1">
      <alignment horizontal="right" vertical="center"/>
    </xf>
    <xf numFmtId="208" fontId="1" fillId="0" borderId="13" xfId="57" applyNumberFormat="1" applyFont="1" applyFill="1" applyBorder="1" applyAlignment="1">
      <alignment horizontal="right"/>
    </xf>
    <xf numFmtId="208" fontId="4" fillId="32" borderId="16" xfId="57" applyNumberFormat="1" applyFont="1" applyFill="1" applyBorder="1" applyAlignment="1">
      <alignment horizontal="right" vertical="center"/>
    </xf>
    <xf numFmtId="208" fontId="4" fillId="34" borderId="16" xfId="57" applyNumberFormat="1" applyFont="1" applyFill="1" applyBorder="1" applyAlignment="1">
      <alignment horizontal="right" vertical="center"/>
    </xf>
    <xf numFmtId="0" fontId="3" fillId="0" borderId="11" xfId="57" applyFont="1" applyFill="1" applyBorder="1" applyAlignment="1">
      <alignment horizontal="center" vertical="top" wrapText="1"/>
    </xf>
    <xf numFmtId="0" fontId="3" fillId="0" borderId="11" xfId="57" applyFont="1" applyFill="1" applyBorder="1" applyAlignment="1" quotePrefix="1">
      <alignment horizontal="center" vertical="top" wrapText="1"/>
    </xf>
    <xf numFmtId="0" fontId="4" fillId="2" borderId="0" xfId="0" applyFont="1" applyAlignment="1">
      <alignment vertical="center"/>
    </xf>
    <xf numFmtId="4" fontId="4" fillId="32" borderId="15" xfId="0" applyNumberFormat="1" applyFont="1" applyFill="1" applyBorder="1" applyAlignment="1">
      <alignment horizontal="right" vertical="center"/>
    </xf>
    <xf numFmtId="0" fontId="4" fillId="32" borderId="15" xfId="0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left" vertical="top"/>
    </xf>
    <xf numFmtId="0" fontId="3" fillId="0" borderId="0" xfId="0" applyFont="1" applyFill="1" applyBorder="1" applyAlignment="1" quotePrefix="1">
      <alignment horizontal="left" vertical="top"/>
    </xf>
    <xf numFmtId="0" fontId="1" fillId="0" borderId="12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 wrapText="1"/>
    </xf>
    <xf numFmtId="0" fontId="3" fillId="0" borderId="21" xfId="57" applyFont="1" applyFill="1" applyBorder="1" applyAlignment="1">
      <alignment horizontal="left" vertical="top"/>
    </xf>
    <xf numFmtId="0" fontId="3" fillId="0" borderId="0" xfId="57" applyFont="1" applyFill="1" applyBorder="1" applyAlignment="1">
      <alignment horizontal="center" vertical="top" wrapText="1"/>
    </xf>
    <xf numFmtId="4" fontId="4" fillId="32" borderId="16" xfId="0" applyNumberFormat="1" applyFont="1" applyFill="1" applyBorder="1" applyAlignment="1">
      <alignment horizontal="right" vertical="center"/>
    </xf>
    <xf numFmtId="0" fontId="3" fillId="0" borderId="0" xfId="57" applyFont="1" applyFill="1" applyBorder="1" applyAlignment="1">
      <alignment horizontal="left" vertical="top"/>
    </xf>
    <xf numFmtId="0" fontId="1" fillId="32" borderId="0" xfId="57" applyFont="1" applyFill="1" applyAlignment="1">
      <alignment/>
    </xf>
    <xf numFmtId="0" fontId="3" fillId="0" borderId="12" xfId="57" applyFont="1" applyFill="1" applyBorder="1" applyAlignment="1">
      <alignment horizontal="center" vertical="top" wrapText="1"/>
    </xf>
    <xf numFmtId="0" fontId="4" fillId="32" borderId="14" xfId="57" applyFont="1" applyFill="1" applyBorder="1" applyAlignment="1">
      <alignment horizontal="center" vertical="center"/>
    </xf>
    <xf numFmtId="0" fontId="4" fillId="32" borderId="15" xfId="57" applyFont="1" applyFill="1" applyBorder="1" applyAlignment="1">
      <alignment horizontal="center" vertical="center"/>
    </xf>
    <xf numFmtId="4" fontId="4" fillId="32" borderId="22" xfId="0" applyNumberFormat="1" applyFont="1" applyFill="1" applyBorder="1" applyAlignment="1">
      <alignment horizontal="right" vertical="center"/>
    </xf>
    <xf numFmtId="4" fontId="4" fillId="32" borderId="23" xfId="0" applyNumberFormat="1" applyFont="1" applyFill="1" applyBorder="1" applyAlignment="1">
      <alignment horizontal="right" vertical="center"/>
    </xf>
    <xf numFmtId="0" fontId="3" fillId="0" borderId="10" xfId="57" applyFont="1" applyFill="1" applyBorder="1" applyAlignment="1">
      <alignment horizontal="center" vertical="top" wrapText="1"/>
    </xf>
    <xf numFmtId="16" fontId="3" fillId="0" borderId="21" xfId="57" applyNumberFormat="1" applyFont="1" applyFill="1" applyBorder="1" applyAlignment="1">
      <alignment horizontal="left" vertical="top"/>
    </xf>
    <xf numFmtId="0" fontId="3" fillId="0" borderId="13" xfId="57" applyFont="1" applyFill="1" applyBorder="1" applyAlignment="1">
      <alignment horizontal="left" vertical="top"/>
    </xf>
    <xf numFmtId="0" fontId="3" fillId="0" borderId="13" xfId="57" applyFont="1" applyFill="1" applyBorder="1" applyAlignment="1">
      <alignment horizontal="center" vertical="top"/>
    </xf>
    <xf numFmtId="0" fontId="1" fillId="0" borderId="13" xfId="57" applyFont="1" applyFill="1" applyBorder="1" applyAlignment="1">
      <alignment horizontal="justify" vertical="top" wrapText="1"/>
    </xf>
    <xf numFmtId="0" fontId="1" fillId="0" borderId="13" xfId="57" applyFont="1" applyFill="1" applyBorder="1" applyAlignment="1">
      <alignment horizontal="right"/>
    </xf>
    <xf numFmtId="0" fontId="1" fillId="37" borderId="0" xfId="57" applyFont="1" applyFill="1" applyAlignment="1">
      <alignment/>
    </xf>
    <xf numFmtId="0" fontId="3" fillId="37" borderId="0" xfId="57" applyFont="1" applyFill="1" applyAlignment="1">
      <alignment horizontal="center" vertical="top"/>
    </xf>
    <xf numFmtId="0" fontId="1" fillId="37" borderId="0" xfId="57" applyFont="1" applyFill="1" applyAlignment="1">
      <alignment horizontal="right"/>
    </xf>
    <xf numFmtId="2" fontId="1" fillId="37" borderId="0" xfId="57" applyNumberFormat="1" applyFont="1" applyFill="1" applyAlignment="1">
      <alignment horizontal="right"/>
    </xf>
    <xf numFmtId="4" fontId="1" fillId="37" borderId="0" xfId="57" applyNumberFormat="1" applyFont="1" applyFill="1" applyAlignment="1">
      <alignment horizontal="right"/>
    </xf>
    <xf numFmtId="0" fontId="3" fillId="37" borderId="0" xfId="57" applyFont="1" applyFill="1" applyAlignment="1">
      <alignment horizontal="center"/>
    </xf>
    <xf numFmtId="0" fontId="4" fillId="37" borderId="0" xfId="57" applyFont="1" applyFill="1" applyAlignment="1">
      <alignment/>
    </xf>
    <xf numFmtId="0" fontId="4" fillId="37" borderId="0" xfId="57" applyFont="1" applyFill="1" applyAlignment="1">
      <alignment horizontal="center"/>
    </xf>
    <xf numFmtId="0" fontId="4" fillId="37" borderId="0" xfId="57" applyFont="1" applyFill="1" applyAlignment="1">
      <alignment horizontal="right"/>
    </xf>
    <xf numFmtId="2" fontId="4" fillId="37" borderId="0" xfId="57" applyNumberFormat="1" applyFont="1" applyFill="1" applyAlignment="1">
      <alignment horizontal="right"/>
    </xf>
    <xf numFmtId="4" fontId="4" fillId="37" borderId="0" xfId="57" applyNumberFormat="1" applyFont="1" applyFill="1" applyAlignment="1">
      <alignment horizontal="right"/>
    </xf>
    <xf numFmtId="0" fontId="4" fillId="2" borderId="0" xfId="57" applyFont="1" applyAlignment="1">
      <alignment/>
    </xf>
    <xf numFmtId="0" fontId="3" fillId="0" borderId="0" xfId="57" applyFont="1" applyFill="1" applyBorder="1" applyAlignment="1" quotePrefix="1">
      <alignment horizontal="center" vertical="top"/>
    </xf>
    <xf numFmtId="0" fontId="1" fillId="0" borderId="0" xfId="57" applyFont="1" applyFill="1" applyBorder="1" applyAlignment="1">
      <alignment horizontal="justify" vertical="top" wrapText="1"/>
    </xf>
    <xf numFmtId="0" fontId="1" fillId="0" borderId="0" xfId="57" applyFont="1" applyFill="1" applyBorder="1" applyAlignment="1">
      <alignment horizontal="right"/>
    </xf>
    <xf numFmtId="2" fontId="1" fillId="0" borderId="0" xfId="57" applyNumberFormat="1" applyFont="1" applyFill="1" applyBorder="1" applyAlignment="1">
      <alignment horizontal="right"/>
    </xf>
    <xf numFmtId="0" fontId="3" fillId="0" borderId="0" xfId="57" applyFont="1" applyFill="1" applyBorder="1" applyAlignment="1">
      <alignment horizontal="center" vertical="top"/>
    </xf>
    <xf numFmtId="0" fontId="1" fillId="0" borderId="10" xfId="57" applyFont="1" applyFill="1" applyBorder="1" applyAlignment="1">
      <alignment horizontal="right"/>
    </xf>
    <xf numFmtId="183" fontId="1" fillId="0" borderId="13" xfId="57" applyNumberFormat="1" applyFont="1" applyFill="1" applyBorder="1" applyAlignment="1">
      <alignment horizontal="right"/>
    </xf>
    <xf numFmtId="183" fontId="1" fillId="0" borderId="10" xfId="57" applyNumberFormat="1" applyFont="1" applyFill="1" applyBorder="1" applyAlignment="1">
      <alignment horizontal="right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EDG" xfId="54"/>
    <cellStyle name="Provjera ćelije" xfId="55"/>
    <cellStyle name="REKAPITULACIJA" xfId="56"/>
    <cellStyle name="STAVK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13"/>
  <sheetViews>
    <sheetView showGridLines="0" view="pageBreakPreview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75.28125" style="23" customWidth="1"/>
    <col min="2" max="16384" width="9.140625" style="23" customWidth="1"/>
  </cols>
  <sheetData>
    <row r="1" ht="24.75" customHeight="1">
      <c r="A1" s="42"/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8">
      <c r="A9" s="43" t="s">
        <v>21</v>
      </c>
    </row>
    <row r="10" ht="12.75">
      <c r="A10" s="41"/>
    </row>
    <row r="11" ht="12.75">
      <c r="A11" s="41"/>
    </row>
    <row r="12" ht="12.75">
      <c r="A12" s="41"/>
    </row>
    <row r="13" ht="269.25" customHeight="1">
      <c r="A13" s="44" t="s">
        <v>26</v>
      </c>
    </row>
  </sheetData>
  <sheetProtection/>
  <printOptions/>
  <pageMargins left="1.1811023622047245" right="0.3937007874015748" top="0.984251968503937" bottom="0.8661417322834646" header="0.5118110236220472" footer="0.5118110236220472"/>
  <pageSetup firstPageNumber="1" useFirstPageNumber="1" horizontalDpi="300" verticalDpi="300" orientation="portrait" paperSize="9" r:id="rId1"/>
  <headerFooter alignWithMargins="0">
    <oddHeader>&amp;COPREMANJE  SPORTSKOG  IGRALIŠTA U KIJEVU
</oddHeader>
    <oddFooter>&amp;Rstr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6"/>
  <sheetViews>
    <sheetView showGridLines="0" showZeros="0" tabSelected="1" view="pageBreakPreview" zoomScaleSheetLayoutView="100" workbookViewId="0" topLeftCell="A1">
      <selection activeCell="K5" sqref="K5"/>
    </sheetView>
  </sheetViews>
  <sheetFormatPr defaultColWidth="9.140625" defaultRowHeight="12.75"/>
  <cols>
    <col min="1" max="1" width="4.421875" style="1" customWidth="1"/>
    <col min="2" max="2" width="3.00390625" style="6" customWidth="1"/>
    <col min="3" max="3" width="34.00390625" style="1" customWidth="1"/>
    <col min="4" max="4" width="8.7109375" style="3" customWidth="1"/>
    <col min="5" max="5" width="9.28125" style="4" customWidth="1"/>
    <col min="6" max="6" width="9.57421875" style="3" customWidth="1"/>
    <col min="7" max="7" width="14.7109375" style="5" customWidth="1"/>
    <col min="8" max="16384" width="9.140625" style="1" customWidth="1"/>
  </cols>
  <sheetData>
    <row r="1" spans="1:7" ht="12" thickBot="1">
      <c r="A1" s="36" t="s">
        <v>11</v>
      </c>
      <c r="B1" s="37"/>
      <c r="C1" s="38" t="s">
        <v>12</v>
      </c>
      <c r="D1" s="37" t="s">
        <v>13</v>
      </c>
      <c r="E1" s="39" t="s">
        <v>14</v>
      </c>
      <c r="F1" s="37" t="s">
        <v>15</v>
      </c>
      <c r="G1" s="40" t="s">
        <v>16</v>
      </c>
    </row>
    <row r="2" spans="1:7" s="2" customFormat="1" ht="13.5" thickBot="1">
      <c r="A2" s="24" t="s">
        <v>19</v>
      </c>
      <c r="B2" s="25"/>
      <c r="C2" s="26" t="s">
        <v>20</v>
      </c>
      <c r="D2" s="27"/>
      <c r="E2" s="28"/>
      <c r="F2" s="27"/>
      <c r="G2" s="29"/>
    </row>
    <row r="3" spans="1:7" s="2" customFormat="1" ht="12.75">
      <c r="A3" s="8"/>
      <c r="B3" s="9"/>
      <c r="C3" s="10"/>
      <c r="D3" s="11"/>
      <c r="E3" s="12"/>
      <c r="F3" s="11"/>
      <c r="G3" s="50"/>
    </row>
    <row r="4" spans="1:7" ht="33.75" customHeight="1" thickBot="1">
      <c r="A4" s="66"/>
      <c r="B4" s="91" t="s">
        <v>22</v>
      </c>
      <c r="C4" s="92" t="s">
        <v>53</v>
      </c>
      <c r="D4" s="93" t="s">
        <v>2</v>
      </c>
      <c r="E4" s="94">
        <v>54</v>
      </c>
      <c r="F4" s="46"/>
      <c r="G4" s="46"/>
    </row>
    <row r="5" spans="1:7" ht="13.5" thickBot="1">
      <c r="A5" s="35"/>
      <c r="B5" s="34"/>
      <c r="C5" s="32" t="s">
        <v>6</v>
      </c>
      <c r="D5" s="32"/>
      <c r="E5" s="33"/>
      <c r="F5" s="48"/>
      <c r="G5" s="52" t="e">
        <f>SUM(#REF!+G4)</f>
        <v>#REF!</v>
      </c>
    </row>
    <row r="6" spans="1:7" ht="13.5" thickBot="1">
      <c r="A6" s="24" t="s">
        <v>8</v>
      </c>
      <c r="B6" s="30"/>
      <c r="C6" s="26" t="s">
        <v>3</v>
      </c>
      <c r="D6" s="27"/>
      <c r="E6" s="28"/>
      <c r="F6" s="49"/>
      <c r="G6" s="53"/>
    </row>
    <row r="7" spans="1:7" ht="123.75" customHeight="1" thickBot="1">
      <c r="A7" s="15" t="s">
        <v>24</v>
      </c>
      <c r="B7" s="55"/>
      <c r="C7" s="16" t="s">
        <v>41</v>
      </c>
      <c r="D7" s="14" t="s">
        <v>9</v>
      </c>
      <c r="E7" s="17">
        <v>20</v>
      </c>
      <c r="F7" s="47"/>
      <c r="G7" s="47"/>
    </row>
    <row r="8" spans="1:7" ht="13.5" thickBot="1">
      <c r="A8" s="35"/>
      <c r="B8" s="34"/>
      <c r="C8" s="32" t="s">
        <v>7</v>
      </c>
      <c r="D8" s="32"/>
      <c r="E8" s="33"/>
      <c r="F8" s="48"/>
      <c r="G8" s="52">
        <f>SUM(G7:G7)</f>
        <v>0</v>
      </c>
    </row>
    <row r="9" spans="1:7" s="67" customFormat="1" ht="13.5" thickBot="1">
      <c r="A9" s="31">
        <v>3</v>
      </c>
      <c r="B9" s="30"/>
      <c r="C9" s="26" t="s">
        <v>43</v>
      </c>
      <c r="D9" s="27"/>
      <c r="E9" s="28"/>
      <c r="F9" s="49"/>
      <c r="G9" s="53"/>
    </row>
    <row r="10" spans="1:7" ht="72.75" customHeight="1">
      <c r="A10" s="75" t="s">
        <v>25</v>
      </c>
      <c r="B10" s="76"/>
      <c r="C10" s="77" t="s">
        <v>54</v>
      </c>
      <c r="D10" s="78" t="s">
        <v>46</v>
      </c>
      <c r="E10" s="97">
        <v>10.4</v>
      </c>
      <c r="F10" s="51"/>
      <c r="G10" s="51"/>
    </row>
    <row r="11" spans="1:7" ht="48.75" customHeight="1">
      <c r="A11" s="66" t="s">
        <v>4</v>
      </c>
      <c r="B11" s="95"/>
      <c r="C11" s="92" t="s">
        <v>45</v>
      </c>
      <c r="D11" s="96" t="s">
        <v>2</v>
      </c>
      <c r="E11" s="98">
        <v>52</v>
      </c>
      <c r="F11" s="45"/>
      <c r="G11" s="47"/>
    </row>
    <row r="12" spans="1:7" s="56" customFormat="1" ht="56.25">
      <c r="A12" s="18" t="s">
        <v>44</v>
      </c>
      <c r="B12" s="59"/>
      <c r="C12" s="61" t="s">
        <v>42</v>
      </c>
      <c r="D12" s="14"/>
      <c r="E12" s="17" t="s">
        <v>27</v>
      </c>
      <c r="F12" s="45"/>
      <c r="G12" s="46"/>
    </row>
    <row r="13" spans="1:7" s="56" customFormat="1" ht="20.25" customHeight="1" thickBot="1">
      <c r="A13" s="66"/>
      <c r="B13" s="60"/>
      <c r="C13" s="62" t="s">
        <v>47</v>
      </c>
      <c r="D13" s="14" t="s">
        <v>10</v>
      </c>
      <c r="E13" s="17">
        <v>200</v>
      </c>
      <c r="F13" s="45"/>
      <c r="G13" s="47"/>
    </row>
    <row r="14" spans="1:7" s="56" customFormat="1" ht="13.5" thickBot="1">
      <c r="A14" s="71"/>
      <c r="B14" s="72"/>
      <c r="C14" s="58" t="s">
        <v>5</v>
      </c>
      <c r="D14" s="58"/>
      <c r="E14" s="58"/>
      <c r="F14" s="57"/>
      <c r="G14" s="57">
        <f>SUM(G10:G13)</f>
        <v>0</v>
      </c>
    </row>
    <row r="15" spans="1:7" s="7" customFormat="1" ht="13.5" thickBot="1">
      <c r="A15" s="24">
        <v>4</v>
      </c>
      <c r="B15" s="30"/>
      <c r="C15" s="26" t="s">
        <v>0</v>
      </c>
      <c r="D15" s="27"/>
      <c r="E15" s="28"/>
      <c r="F15" s="49"/>
      <c r="G15" s="53"/>
    </row>
    <row r="16" spans="1:7" ht="97.5" customHeight="1" thickBot="1">
      <c r="A16" s="74" t="s">
        <v>17</v>
      </c>
      <c r="B16" s="21"/>
      <c r="C16" s="22" t="s">
        <v>28</v>
      </c>
      <c r="D16" s="14" t="s">
        <v>2</v>
      </c>
      <c r="E16" s="17">
        <v>200</v>
      </c>
      <c r="F16" s="47"/>
      <c r="G16" s="47"/>
    </row>
    <row r="17" spans="1:7" ht="97.5" customHeight="1" thickBot="1">
      <c r="A17" s="74" t="s">
        <v>18</v>
      </c>
      <c r="B17" s="21"/>
      <c r="C17" s="22" t="s">
        <v>48</v>
      </c>
      <c r="D17" s="14" t="s">
        <v>2</v>
      </c>
      <c r="E17" s="17">
        <v>100</v>
      </c>
      <c r="F17" s="47"/>
      <c r="G17" s="47"/>
    </row>
    <row r="18" spans="1:7" ht="312" customHeight="1">
      <c r="A18" s="63" t="s">
        <v>23</v>
      </c>
      <c r="B18" s="68"/>
      <c r="C18" s="20" t="s">
        <v>49</v>
      </c>
      <c r="D18" s="14"/>
      <c r="E18" s="17"/>
      <c r="F18" s="47"/>
      <c r="G18" s="47"/>
    </row>
    <row r="19" spans="1:7" ht="33.75">
      <c r="A19" s="66"/>
      <c r="B19" s="64"/>
      <c r="C19" s="20" t="s">
        <v>50</v>
      </c>
      <c r="D19" s="14" t="s">
        <v>2</v>
      </c>
      <c r="E19" s="17">
        <v>54</v>
      </c>
      <c r="F19" s="47"/>
      <c r="G19" s="47"/>
    </row>
    <row r="20" spans="1:7" ht="22.5">
      <c r="A20" s="13"/>
      <c r="B20" s="73"/>
      <c r="C20" s="20" t="s">
        <v>51</v>
      </c>
      <c r="D20" s="14" t="s">
        <v>2</v>
      </c>
      <c r="E20" s="17">
        <v>10</v>
      </c>
      <c r="F20" s="47"/>
      <c r="G20" s="47"/>
    </row>
    <row r="21" spans="1:7" ht="22.5">
      <c r="A21" s="13"/>
      <c r="B21" s="73"/>
      <c r="C21" s="20" t="s">
        <v>52</v>
      </c>
      <c r="D21" s="14" t="s">
        <v>2</v>
      </c>
      <c r="E21" s="17">
        <v>44</v>
      </c>
      <c r="F21" s="47"/>
      <c r="G21" s="47"/>
    </row>
    <row r="22" spans="1:7" ht="11.25">
      <c r="A22" s="13"/>
      <c r="B22" s="73"/>
      <c r="C22" s="20" t="s">
        <v>30</v>
      </c>
      <c r="D22" s="14" t="s">
        <v>29</v>
      </c>
      <c r="E22" s="17">
        <v>420</v>
      </c>
      <c r="F22" s="47"/>
      <c r="G22" s="47"/>
    </row>
    <row r="23" spans="1:7" ht="66.75" customHeight="1" thickBot="1">
      <c r="A23" s="15"/>
      <c r="B23" s="54"/>
      <c r="C23" s="20"/>
      <c r="D23" s="14"/>
      <c r="E23" s="19"/>
      <c r="F23" s="47"/>
      <c r="G23" s="47"/>
    </row>
    <row r="24" spans="1:7" ht="13.5" thickBot="1">
      <c r="A24" s="69"/>
      <c r="B24" s="70"/>
      <c r="C24" s="32" t="s">
        <v>1</v>
      </c>
      <c r="D24" s="32"/>
      <c r="E24" s="33"/>
      <c r="F24" s="33"/>
      <c r="G24" s="65">
        <f>SUM(G16:G23)</f>
        <v>0</v>
      </c>
    </row>
    <row r="25" spans="1:7" ht="11.25">
      <c r="A25" s="79"/>
      <c r="B25" s="80"/>
      <c r="C25" s="79"/>
      <c r="D25" s="81"/>
      <c r="E25" s="82"/>
      <c r="F25" s="81"/>
      <c r="G25" s="83"/>
    </row>
    <row r="26" spans="1:7" ht="11.25">
      <c r="A26" s="79"/>
      <c r="B26" s="84"/>
      <c r="C26" s="79"/>
      <c r="D26" s="81"/>
      <c r="E26" s="82"/>
      <c r="F26" s="81"/>
      <c r="G26" s="83"/>
    </row>
    <row r="27" spans="1:7" ht="11.25">
      <c r="A27" s="79"/>
      <c r="B27" s="84"/>
      <c r="C27" s="79"/>
      <c r="D27" s="81"/>
      <c r="E27" s="82"/>
      <c r="F27" s="81"/>
      <c r="G27" s="83"/>
    </row>
    <row r="28" spans="1:7" s="90" customFormat="1" ht="12.75">
      <c r="A28" s="85"/>
      <c r="B28" s="86"/>
      <c r="C28" s="85" t="s">
        <v>31</v>
      </c>
      <c r="D28" s="87"/>
      <c r="E28" s="88"/>
      <c r="F28" s="87"/>
      <c r="G28" s="89"/>
    </row>
    <row r="29" spans="1:7" s="90" customFormat="1" ht="12.75">
      <c r="A29" s="85"/>
      <c r="B29" s="86"/>
      <c r="C29" s="85"/>
      <c r="D29" s="87"/>
      <c r="E29" s="88"/>
      <c r="F29" s="87"/>
      <c r="G29" s="89"/>
    </row>
    <row r="30" spans="1:7" s="90" customFormat="1" ht="12.75">
      <c r="A30" s="85" t="s">
        <v>19</v>
      </c>
      <c r="B30" s="86"/>
      <c r="C30" s="85" t="s">
        <v>32</v>
      </c>
      <c r="D30" s="87"/>
      <c r="E30" s="88"/>
      <c r="F30" s="87"/>
      <c r="G30" s="89" t="e">
        <f>G5</f>
        <v>#REF!</v>
      </c>
    </row>
    <row r="31" spans="1:7" s="90" customFormat="1" ht="12.75">
      <c r="A31" s="85"/>
      <c r="B31" s="86"/>
      <c r="C31" s="85"/>
      <c r="D31" s="87"/>
      <c r="E31" s="88"/>
      <c r="F31" s="87"/>
      <c r="G31" s="89"/>
    </row>
    <row r="32" spans="1:7" s="90" customFormat="1" ht="12.75">
      <c r="A32" s="85" t="s">
        <v>8</v>
      </c>
      <c r="B32" s="86"/>
      <c r="C32" s="85" t="s">
        <v>33</v>
      </c>
      <c r="D32" s="87"/>
      <c r="E32" s="88"/>
      <c r="F32" s="87"/>
      <c r="G32" s="89">
        <f>G8</f>
        <v>0</v>
      </c>
    </row>
    <row r="33" spans="1:7" s="90" customFormat="1" ht="12.75">
      <c r="A33" s="85"/>
      <c r="B33" s="86"/>
      <c r="C33" s="85"/>
      <c r="D33" s="87"/>
      <c r="E33" s="88"/>
      <c r="F33" s="87"/>
      <c r="G33" s="89"/>
    </row>
    <row r="34" spans="1:7" s="90" customFormat="1" ht="12.75">
      <c r="A34" s="85" t="s">
        <v>34</v>
      </c>
      <c r="B34" s="86"/>
      <c r="C34" s="85" t="s">
        <v>35</v>
      </c>
      <c r="D34" s="87"/>
      <c r="E34" s="88"/>
      <c r="F34" s="87"/>
      <c r="G34" s="89">
        <f>G14</f>
        <v>0</v>
      </c>
    </row>
    <row r="35" spans="1:7" s="90" customFormat="1" ht="12.75">
      <c r="A35" s="85"/>
      <c r="B35" s="86"/>
      <c r="C35" s="85"/>
      <c r="D35" s="87"/>
      <c r="E35" s="88"/>
      <c r="F35" s="87"/>
      <c r="G35" s="89"/>
    </row>
    <row r="36" spans="1:7" s="90" customFormat="1" ht="12.75">
      <c r="A36" s="85" t="s">
        <v>36</v>
      </c>
      <c r="B36" s="86"/>
      <c r="C36" s="85" t="s">
        <v>37</v>
      </c>
      <c r="D36" s="87"/>
      <c r="E36" s="88"/>
      <c r="F36" s="87"/>
      <c r="G36" s="89">
        <f>G24</f>
        <v>0</v>
      </c>
    </row>
    <row r="37" spans="1:7" s="90" customFormat="1" ht="12.75">
      <c r="A37" s="85"/>
      <c r="B37" s="86"/>
      <c r="C37" s="85"/>
      <c r="D37" s="87"/>
      <c r="E37" s="88"/>
      <c r="F37" s="87"/>
      <c r="G37" s="89"/>
    </row>
    <row r="38" spans="1:7" s="90" customFormat="1" ht="12.75">
      <c r="A38" s="85"/>
      <c r="B38" s="86"/>
      <c r="C38" s="85" t="s">
        <v>40</v>
      </c>
      <c r="D38" s="87"/>
      <c r="E38" s="88"/>
      <c r="F38" s="87"/>
      <c r="G38" s="89" t="e">
        <f>SUM(G30:G37)</f>
        <v>#REF!</v>
      </c>
    </row>
    <row r="39" spans="1:7" s="90" customFormat="1" ht="12.75">
      <c r="A39" s="85"/>
      <c r="B39" s="86"/>
      <c r="C39" s="85"/>
      <c r="D39" s="87"/>
      <c r="E39" s="88"/>
      <c r="F39" s="87"/>
      <c r="G39" s="89"/>
    </row>
    <row r="40" spans="1:7" s="90" customFormat="1" ht="12.75">
      <c r="A40" s="85"/>
      <c r="B40" s="86"/>
      <c r="C40" s="85" t="s">
        <v>38</v>
      </c>
      <c r="D40" s="87"/>
      <c r="E40" s="88"/>
      <c r="F40" s="87"/>
      <c r="G40" s="89" t="e">
        <f>G38*25%</f>
        <v>#REF!</v>
      </c>
    </row>
    <row r="41" spans="1:7" s="90" customFormat="1" ht="12.75">
      <c r="A41" s="85"/>
      <c r="B41" s="86"/>
      <c r="C41" s="85"/>
      <c r="D41" s="87"/>
      <c r="E41" s="88"/>
      <c r="F41" s="87"/>
      <c r="G41" s="89"/>
    </row>
    <row r="42" spans="1:7" s="90" customFormat="1" ht="12.75">
      <c r="A42" s="85"/>
      <c r="B42" s="86"/>
      <c r="C42" s="85" t="s">
        <v>39</v>
      </c>
      <c r="D42" s="87"/>
      <c r="E42" s="88"/>
      <c r="F42" s="87"/>
      <c r="G42" s="89" t="e">
        <f>G38+G40</f>
        <v>#REF!</v>
      </c>
    </row>
    <row r="43" spans="1:7" s="90" customFormat="1" ht="12.75">
      <c r="A43" s="85"/>
      <c r="B43" s="86"/>
      <c r="C43" s="85"/>
      <c r="D43" s="87"/>
      <c r="E43" s="88"/>
      <c r="F43" s="87"/>
      <c r="G43" s="89"/>
    </row>
    <row r="44" spans="1:7" ht="11.25">
      <c r="A44" s="79"/>
      <c r="B44" s="84"/>
      <c r="C44" s="79"/>
      <c r="D44" s="81"/>
      <c r="E44" s="82"/>
      <c r="F44" s="81"/>
      <c r="G44" s="83"/>
    </row>
    <row r="45" spans="1:7" ht="11.25">
      <c r="A45" s="79"/>
      <c r="B45" s="84"/>
      <c r="C45" s="79"/>
      <c r="D45" s="81"/>
      <c r="E45" s="82"/>
      <c r="F45" s="81"/>
      <c r="G45" s="83"/>
    </row>
    <row r="46" spans="1:7" ht="11.25">
      <c r="A46" s="79"/>
      <c r="B46" s="84"/>
      <c r="C46" s="79"/>
      <c r="D46" s="81"/>
      <c r="E46" s="82"/>
      <c r="F46" s="81"/>
      <c r="G46" s="83"/>
    </row>
  </sheetData>
  <sheetProtection/>
  <printOptions/>
  <pageMargins left="0.7874015748031497" right="0.31496062992125984" top="0.984251968503937" bottom="0.3937007874015748" header="0.7874015748031497" footer="0.2755905511811024"/>
  <pageSetup cellComments="asDisplayed" firstPageNumber="2" useFirstPageNumber="1" fitToHeight="100" fitToWidth="100" horizontalDpi="600" verticalDpi="600" orientation="portrait" paperSize="9" r:id="rId1"/>
  <headerFooter alignWithMargins="0">
    <oddHeader xml:space="preserve">&amp;COPREMANJE  SPORTSKOG IGRALIŠTA U KIJEVU </oddHeader>
    <oddFooter>&amp;R&amp;"Arial,Italic"&amp;8str &amp;P</oddFoot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GEOPROJEKT</dc:creator>
  <cp:keywords/>
  <dc:description/>
  <cp:lastModifiedBy>Korisnik</cp:lastModifiedBy>
  <cp:lastPrinted>2022-12-29T10:37:13Z</cp:lastPrinted>
  <dcterms:created xsi:type="dcterms:W3CDTF">2003-01-17T10:21:20Z</dcterms:created>
  <dcterms:modified xsi:type="dcterms:W3CDTF">2022-12-29T10:38:45Z</dcterms:modified>
  <cp:category/>
  <cp:version/>
  <cp:contentType/>
  <cp:contentStatus/>
</cp:coreProperties>
</file>